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面接評価シート" sheetId="1" state="visible" r:id="rId3"/>
    <sheet name="記入例" sheetId="2" state="visible" r:id="rId4"/>
    <sheet name="面接官比較" sheetId="3" state="visible" r:id="rId5"/>
    <sheet name="面接官比較（記入例）" sheetId="4" state="visible" r:id="rId6"/>
    <sheet name="使い方・出典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<sst xmlns="http://schemas.openxmlformats.org/spreadsheetml/2006/main" count="220" uniqueCount="125">
  <si>
    <t xml:space="preserve">中途採用 面接評価シート</t>
  </si>
  <si>
    <t xml:space="preserve">面接官1人につき1枚。全員に同じ質問をし、点数ごとに根拠（応募者の発言と具体例）を書きます。確認できなかった項目は点数を空欄にし、次の面接で確認します。面接の直後、ほかの面接官と話す前に記入してください。</t>
  </si>
  <si>
    <t xml:space="preserve">1. 面接の情報</t>
  </si>
  <si>
    <t xml:space="preserve">応募者</t>
  </si>
  <si>
    <t xml:space="preserve">応募職種</t>
  </si>
  <si>
    <t xml:space="preserve">面接日</t>
  </si>
  <si>
    <t xml:space="preserve">選考段階</t>
  </si>
  <si>
    <t xml:space="preserve">面接官</t>
  </si>
  <si>
    <t xml:space="preserve">同席者</t>
  </si>
  <si>
    <t xml:space="preserve">2. 評価項目（4段階。確認できなかった項目は空欄。点数の意味は「使い方・出典」シート）</t>
  </si>
  <si>
    <t xml:space="preserve">区分</t>
  </si>
  <si>
    <t xml:space="preserve">評価項目</t>
  </si>
  <si>
    <t xml:space="preserve">全員に聞く質問</t>
  </si>
  <si>
    <t xml:space="preserve">判断の目安（3点＝基準を満たす）</t>
  </si>
  <si>
    <t xml:space="preserve">ウエイト</t>
  </si>
  <si>
    <t xml:space="preserve">点数</t>
  </si>
  <si>
    <t xml:space="preserve">根拠：応募者の発言・具体例（できるだけそのまま）</t>
  </si>
  <si>
    <t xml:space="preserve">得点（ウエイト×点数）</t>
  </si>
  <si>
    <t xml:space="preserve">職務能力</t>
  </si>
  <si>
    <t xml:space="preserve">課題を聞き出す力</t>
  </si>
  <si>
    <t xml:space="preserve">直近で受注した案件で、顧客が最初に話した要望と、最終的に提案した内容はどう違いましたか？</t>
  </si>
  <si>
    <t xml:space="preserve">顧客の最初の要望と本当の課題を分けて説明し、課題を確かめるためにした質問や行動を具体的に話せる</t>
  </si>
  <si>
    <t xml:space="preserve">提案を数字で組み立てる力</t>
  </si>
  <si>
    <t xml:space="preserve">その提案で、顧客の社内稟議を通すためにどんな数字を用意しましたか？</t>
  </si>
  <si>
    <t xml:space="preserve">導入効果を顧客側の数字で示し、その前提をどう確かめたかまで話せる</t>
  </si>
  <si>
    <t xml:space="preserve">失注からの立て直し</t>
  </si>
  <si>
    <t xml:space="preserve">最近失注した案件で、原因をどう考え、次の商談で何を変えましたか？</t>
  </si>
  <si>
    <t xml:space="preserve">失注の原因を自分の行動と結びつけて説明し、次の商談で変えたことを具体例で話せる</t>
  </si>
  <si>
    <t xml:space="preserve">カルチャー適合</t>
  </si>
  <si>
    <t xml:space="preserve">社内を巻き込む</t>
  </si>
  <si>
    <t xml:space="preserve">顧客の要望のために、開発やカスタマーサクセスに協力を頼んだ場面を教えてください。</t>
  </si>
  <si>
    <t xml:space="preserve">誰に・何を・いつまでに頼んだか、相手の事情をどう聞いて調整したかまで話せる</t>
  </si>
  <si>
    <t xml:space="preserve">悪い知らせを早く伝える</t>
  </si>
  <si>
    <t xml:space="preserve">上司に悪い知らせを伝えた場面を教えてください。いつ、どのように伝えましたか？</t>
  </si>
  <si>
    <t xml:space="preserve">悪い知らせを早めに、結論と次の打ち手から伝えた具体例がある</t>
  </si>
  <si>
    <t xml:space="preserve">合計</t>
  </si>
  <si>
    <t xml:space="preserve">点数をつけた項目のウエイトで割り戻した換算点（4点満点）→</t>
  </si>
  <si>
    <t xml:space="preserve">確認できなかった項目の数</t>
  </si>
  <si>
    <t xml:space="preserve">1つ以上あれば、下の「次の面接で確認すること」に書きます →</t>
  </si>
  <si>
    <t xml:space="preserve">3. 面接官のまとめ</t>
  </si>
  <si>
    <t xml:space="preserve">強み（根拠とともに）</t>
  </si>
  <si>
    <t xml:space="preserve">懸念（根拠とともに）</t>
  </si>
  <si>
    <t xml:space="preserve">次の面接で確認すること</t>
  </si>
  <si>
    <t xml:space="preserve">面接官の意見</t>
  </si>
  <si>
    <t xml:space="preserve">面接官の意見の例：次の選考に進めたい／判断に迷う（理由を書く）／見送りたい（理由を書く）。合否は、面接官比較シートで全員の評価と根拠を見たうえで決めます。</t>
  </si>
  <si>
    <t xml:space="preserve">中途採用 面接評価シート（記入例）</t>
  </si>
  <si>
    <t xml:space="preserve">応募者C</t>
  </si>
  <si>
    <t xml:space="preserve">法人営業（SaaS・中途）</t>
  </si>
  <si>
    <t xml:space="preserve">2026年11月10日</t>
  </si>
  <si>
    <t xml:space="preserve">一次面接（WEB）</t>
  </si>
  <si>
    <t xml:space="preserve">面接官A（営業部 マネージャー）</t>
  </si>
  <si>
    <t xml:space="preserve">面接官B（人事）</t>
  </si>
  <si>
    <t xml:space="preserve">「最初は『入力の手間を減らしたい』という相談だったが、話を聞くと月末の集計に3日かかっていることが本当の課題だった」。確かめるために、先方の経理担当者との打ち合わせを自分から依頼した。</t>
  </si>
  <si>
    <t xml:space="preserve">「削減できる時間に人件費を掛けて年間の効果を出した。前提の作業時間は、先方の担当者に1週間記録してもらった」。稟議用の1枚資料を顧客と一緒に作った。</t>
  </si>
  <si>
    <t xml:space="preserve">失注理由は「価格」とだけ説明。深掘りしても、次の商談で変えたのは「値引きの幅を早めに社内で確認した」ことのみ。</t>
  </si>
  <si>
    <t xml:space="preserve">時間切れで質問できず。次の面接で確認する。</t>
  </si>
  <si>
    <t xml:space="preserve">「大型案件の失注が見えた日のうちに、上司へ『失注見込み、代替案は2つ』とチャットで報告した」</t>
  </si>
  <si>
    <t xml:space="preserve">提案を数字で組み立てる力：前提の作業時間を顧客に記録してもらい、年間効果を稟議資料にまとめている。</t>
  </si>
  <si>
    <t xml:space="preserve">失注からの立て直し：失注の原因を価格だけで説明し、自分の進め方で変えた点が出てこなかった。</t>
  </si>
  <si>
    <t xml:space="preserve">社内を巻き込む（時間切れで未確認）。失注の振り返り：価格以外の原因をどう考えているか、別の案件で聞く。</t>
  </si>
  <si>
    <t xml:space="preserve">次の選考に進めたい（社内を巻き込む力は二次面接で確認）</t>
  </si>
  <si>
    <t xml:space="preserve">面接官比較（すり合わせ表）</t>
  </si>
  <si>
    <t xml:space="preserve">同じ応募者について、各面接官の評価シートの点数をそのまま転記します（最大3人）。平均は点数を機械的に計算し、差が2点以上の項目と確認できなかった項目だけを、根拠を見ながら話し合います。評価項目とウエイトは面接評価シートと同じにします。</t>
  </si>
  <si>
    <t xml:space="preserve">面接官1</t>
  </si>
  <si>
    <t xml:space="preserve">面接官2</t>
  </si>
  <si>
    <t xml:space="preserve">面接官3</t>
  </si>
  <si>
    <t xml:space="preserve">平均</t>
  </si>
  <si>
    <t xml:space="preserve">差</t>
  </si>
  <si>
    <t xml:space="preserve">確認の状況</t>
  </si>
  <si>
    <t xml:space="preserve">面接官の名前・面接段階 →</t>
  </si>
  <si>
    <t xml:space="preserve">換算点（4点満点、空欄の項目を除く）</t>
  </si>
  <si>
    <t xml:space="preserve">← 平均の列の換算点が、全員の評価をまとめた点数です</t>
  </si>
  <si>
    <t xml:space="preserve">「差が2点以上」「全員が確認できず」の項目の数</t>
  </si>
  <si>
    <t xml:space="preserve">すり合わせの記録</t>
  </si>
  <si>
    <t xml:space="preserve">話し合った項目と結論</t>
  </si>
  <si>
    <t xml:space="preserve">合否・次のステップ（採用担当者が記入）</t>
  </si>
  <si>
    <t xml:space="preserve">面接官比較（すり合わせ表）（記入例）</t>
  </si>
  <si>
    <r>
      <rPr>
        <sz val="11"/>
        <color theme="1"/>
        <rFont val="Noto Sans CJK KR"/>
        <family val="2"/>
      </rPr>
      <t xml:space="preserve">応募者</t>
    </r>
    <r>
      <rPr>
        <sz val="11"/>
        <color theme="1"/>
        <rFont val="Calibri"/>
        <family val="2"/>
        <charset val="1"/>
      </rPr>
      <t xml:space="preserve">C</t>
    </r>
    <r>
      <rPr>
        <sz val="11"/>
        <color theme="1"/>
        <rFont val="Noto Sans CJK KR"/>
        <family val="2"/>
      </rPr>
      <t xml:space="preserve">／法人営業（</t>
    </r>
    <r>
      <rPr>
        <sz val="11"/>
        <color theme="1"/>
        <rFont val="Calibri"/>
        <family val="2"/>
        <charset val="1"/>
      </rPr>
      <t xml:space="preserve">SaaS</t>
    </r>
    <r>
      <rPr>
        <sz val="11"/>
        <color theme="1"/>
        <rFont val="Noto Sans CJK KR"/>
        <family val="2"/>
      </rPr>
      <t xml:space="preserve">・中途）</t>
    </r>
  </si>
  <si>
    <t xml:space="preserve">面接官A（一次・営業マネージャー）</t>
  </si>
  <si>
    <t xml:space="preserve">面接官B（一次・人事）</t>
  </si>
  <si>
    <t xml:space="preserve">面接官C（二次・営業部長）</t>
  </si>
  <si>
    <t xml:space="preserve">提案を数字で組み立てる力（4・2・4）：面接官Bは根拠に前提の確かめ方を書いておらず2。面接官Aの根拠（作業時間を顧客に1週間記録してもらった）を共有し、Bも同じ発言を確認した。点数は各自のまま残し、平均で判断。</t>
  </si>
  <si>
    <t xml:space="preserve">失注からの立て直し：一次の2人がともに2点、二次では質問できなかった。最終面接で、別の失注案件について同じ質問をする。社内を巻き込む：二次の1人だけが確認。根拠を一次の面接官にも共有する。</t>
  </si>
  <si>
    <t xml:space="preserve">使い方・出典</t>
  </si>
  <si>
    <t xml:space="preserve">点数の意味（4段階）</t>
  </si>
  <si>
    <t xml:space="preserve">意味</t>
  </si>
  <si>
    <t xml:space="preserve">目安</t>
  </si>
  <si>
    <t xml:space="preserve">4</t>
  </si>
  <si>
    <t xml:space="preserve">基準を上回る</t>
  </si>
  <si>
    <t xml:space="preserve">判断の目安を超える具体例が複数ある</t>
  </si>
  <si>
    <t xml:space="preserve">3</t>
  </si>
  <si>
    <t xml:space="preserve">基準を満たす</t>
  </si>
  <si>
    <t xml:space="preserve">判断の目安どおりの具体例がある</t>
  </si>
  <si>
    <t xml:space="preserve">2</t>
  </si>
  <si>
    <t xml:space="preserve">一部満たす</t>
  </si>
  <si>
    <t xml:space="preserve">具体例はあるが、判断の目安の一部が欠けている</t>
  </si>
  <si>
    <t xml:space="preserve">1</t>
  </si>
  <si>
    <t xml:space="preserve">満たさない</t>
  </si>
  <si>
    <t xml:space="preserve">具体例がない、または判断の目安と反対の行動を話している</t>
  </si>
  <si>
    <t xml:space="preserve">空欄</t>
  </si>
  <si>
    <t xml:space="preserve">確認できず</t>
  </si>
  <si>
    <t xml:space="preserve">質問できなかった、または回答から判断できなかった。点数をつけず、次の面接で確認する</t>
  </si>
  <si>
    <t xml:space="preserve">使い方</t>
  </si>
  <si>
    <t xml:space="preserve">1.</t>
  </si>
  <si>
    <t xml:space="preserve">評価項目を4〜6つに絞り、求人票の必須要件と行動指針から書き直します。区分・項目名・質問・判断の目安・ウエイトは、面接評価シートと面接官比較シートの両方で同じにします。</t>
  </si>
  <si>
    <t xml:space="preserve">2.</t>
  </si>
  <si>
    <t xml:space="preserve">質問は応募者全員に同じものを使います。深掘りの質問は自由ですが、点数は判断の目安に照らしてつけます。</t>
  </si>
  <si>
    <t xml:space="preserve">3.</t>
  </si>
  <si>
    <t xml:space="preserve">面接の直後、ほかの面接官と話す前に、各自で点数と根拠を書きます。根拠は応募者の発言と具体例をできるだけそのまま書き、「積極的」「コミュニケーション力が高い」のような印象語は使いません。</t>
  </si>
  <si>
    <t xml:space="preserve">4.</t>
  </si>
  <si>
    <t xml:space="preserve">確認できなかった項目は点数を空欄にします。換算点は、点数をつけた項目のウエイトで割り戻して計算されます。</t>
  </si>
  <si>
    <t xml:space="preserve">5.</t>
  </si>
  <si>
    <t xml:space="preserve">面接官比較シートに全員の点数を転記し、「確認の状況」に表示された項目だけを、根拠を見ながら話し合います。点数を書き換えるより、次の面接で確認することを決めるのが目的です。</t>
  </si>
  <si>
    <t xml:space="preserve">6.</t>
  </si>
  <si>
    <t xml:space="preserve">シートの保護はかけていません。行を追加する場合は、合計・換算点の数式の範囲も広げてください。</t>
  </si>
  <si>
    <t xml:space="preserve">注意</t>
  </si>
  <si>
    <t xml:space="preserve">本籍・出生地、家族のこと、住宅状況、宗教、支持政党、尊敬する人物、愛読書など、適性・能力に関係のない事項は、質問にも評価項目にも入れません（厚生労働省「公正な採用選考の基本」）。</t>
  </si>
  <si>
    <t xml:space="preserve">記入例の評価項目と質問は、SaaS企業の法人営業を想定した例です。自社の職種・行動指針に合わせて書き換えてください。</t>
  </si>
  <si>
    <t xml:space="preserve">出典</t>
  </si>
  <si>
    <t xml:space="preserve">Huffcutt, A. I., Culbertson, S. S., &amp; Weyhrauch, W. S.（2013）Employment interview reliability: New meta-analytic estimates by structure and format. International Journal of Selection and Assessment 21(3), 264–276. https://doi.org/10.1111/ijsa.12036</t>
  </si>
  <si>
    <t xml:space="preserve">Conway, J. M., Jako, R. A., &amp; Goodman, D. F.（1995）A meta-analysis of interrater and internal consistency reliability of selection interviews. Journal of Applied Psychology 80(5), 565–579. https://doi.org/10.1037/0021-9010.80.5.565</t>
  </si>
  <si>
    <t xml:space="preserve">Middendorf, C. H., &amp; Macan, T. H.（2002）Note-taking in the employment interview: Effects on recall and judgments. Journal of Applied Psychology 87(2), 293–303. https://doi.org/10.1037/0021-9010.87.2.293</t>
  </si>
  <si>
    <t xml:space="preserve">厚生労働省「公正な採用選考の基本」採用選考時に配慮すべき事項 https://kouseisaiyou.mhlw.go.jp/consider.html</t>
  </si>
  <si>
    <t xml:space="preserve">CoSprint 中途採用の面接評価シート：www.cosprint.ai/ja/resources/chuto-mensetsu-hyoka-sheet</t>
  </si>
  <si>
    <t xml:space="preserve">自由に編集してお使いください。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</si>
</sst>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0.00"/>
    <numFmt numFmtId="167" formatCode="0.0"/>
  </numFmts>
  <fonts count="13">
    <font>
      <sz val="11"/>
      <color theme="1"/>
      <name val="Noto Sans CJK KR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游ゴシック"/>
      <family val="0"/>
      <charset val="1"/>
    </font>
    <font>
      <sz val="9"/>
      <color rgb="FF6B6459"/>
      <name val="游ゴシック"/>
      <family val="0"/>
      <charset val="1"/>
    </font>
    <font>
      <b val="true"/>
      <sz val="11"/>
      <name val="游ゴシック"/>
      <family val="0"/>
      <charset val="1"/>
    </font>
    <font>
      <sz val="11"/>
      <name val="游ゴシック"/>
      <family val="0"/>
      <charset val="1"/>
    </font>
    <font>
      <b val="true"/>
      <sz val="11"/>
      <color rgb="FFFFFFFF"/>
      <name val="游ゴシック"/>
      <family val="0"/>
      <charset val="1"/>
    </font>
    <font>
      <sz val="11"/>
      <color theme="1"/>
      <name val="Calibri"/>
      <family val="2"/>
      <charset val="1"/>
    </font>
    <font>
      <sz val="9"/>
      <name val="游ゴシック"/>
      <family val="0"/>
      <charset val="1"/>
    </font>
    <font>
      <b val="true"/>
      <sz val="14"/>
      <name val="游ゴシック"/>
      <family val="0"/>
      <charset val="1"/>
    </font>
    <font>
      <sz val="11"/>
      <color rgb="FF1A1720"/>
      <name val="游ゴシック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3EEE6"/>
        <bgColor rgb="FFFFFDF8"/>
      </patternFill>
    </fill>
    <fill>
      <patternFill patternType="solid">
        <fgColor rgb="FFFFFDF8"/>
        <bgColor rgb="FFFFFFFF"/>
      </patternFill>
    </fill>
    <fill>
      <patternFill patternType="solid">
        <fgColor rgb="FF1A1720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2C5"/>
      </left>
      <right style="thin">
        <color rgb="FFD9D2C5"/>
      </right>
      <top style="thin">
        <color rgb="FFD9D2C5"/>
      </top>
      <bottom style="thin">
        <color rgb="FFD9D2C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2C5"/>
      <rgbColor rgb="FF808080"/>
      <rgbColor rgb="FF9999FF"/>
      <rgbColor rgb="FF993366"/>
      <rgbColor rgb="FFFFFDF8"/>
      <rgbColor rgb="FFF3EEE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4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17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0" width="10.01"/>
    <col collapsed="false" customWidth="true" hidden="false" outlineLevel="0" max="2" min="2" style="0" width="14.56"/>
    <col collapsed="false" customWidth="true" hidden="false" outlineLevel="0" max="4" min="3" style="0" width="30.93"/>
    <col collapsed="false" customWidth="true" hidden="false" outlineLevel="0" max="5" min="5" style="0" width="8.19"/>
    <col collapsed="false" customWidth="true" hidden="false" outlineLevel="0" max="6" min="6" style="0" width="7.28"/>
    <col collapsed="false" customWidth="true" hidden="false" outlineLevel="0" max="7" min="7" style="0" width="45.49"/>
    <col collapsed="false" customWidth="true" hidden="false" outlineLevel="0" max="8" min="8" style="0" width="8.19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  <c r="B5" s="5"/>
      <c r="C5" s="5"/>
      <c r="D5" s="4" t="s">
        <v>4</v>
      </c>
      <c r="E5" s="5"/>
      <c r="F5" s="5"/>
      <c r="G5" s="5"/>
      <c r="H5" s="5"/>
    </row>
    <row r="6" customFormat="false" ht="15" hidden="false" customHeight="false" outlineLevel="0" collapsed="false">
      <c r="A6" s="4" t="s">
        <v>5</v>
      </c>
      <c r="B6" s="5"/>
      <c r="C6" s="5"/>
      <c r="D6" s="4" t="s">
        <v>6</v>
      </c>
      <c r="E6" s="5"/>
      <c r="F6" s="5"/>
      <c r="G6" s="5"/>
      <c r="H6" s="5"/>
    </row>
    <row r="7" customFormat="false" ht="15" hidden="false" customHeight="false" outlineLevel="0" collapsed="false">
      <c r="A7" s="4" t="s">
        <v>7</v>
      </c>
      <c r="B7" s="5"/>
      <c r="C7" s="5"/>
      <c r="D7" s="4" t="s">
        <v>8</v>
      </c>
      <c r="E7" s="5"/>
      <c r="F7" s="5"/>
      <c r="G7" s="5"/>
      <c r="H7" s="5"/>
    </row>
    <row r="9" customFormat="false" ht="15" hidden="false" customHeight="false" outlineLevel="0" collapsed="false">
      <c r="A9" s="3" t="s">
        <v>9</v>
      </c>
    </row>
    <row r="10" customFormat="false" ht="31.5" hidden="false" customHeight="true" outlineLevel="0" collapsed="false">
      <c r="A10" s="6" t="s">
        <v>10</v>
      </c>
      <c r="B10" s="6" t="s">
        <v>11</v>
      </c>
      <c r="C10" s="6" t="s">
        <v>12</v>
      </c>
      <c r="D10" s="6" t="s">
        <v>13</v>
      </c>
      <c r="E10" s="6" t="s">
        <v>14</v>
      </c>
      <c r="F10" s="6" t="s">
        <v>15</v>
      </c>
      <c r="G10" s="6" t="s">
        <v>16</v>
      </c>
      <c r="H10" s="6" t="s">
        <v>17</v>
      </c>
    </row>
    <row r="11" customFormat="false" ht="66" hidden="false" customHeight="true" outlineLevel="0" collapsed="false">
      <c r="A11" s="7" t="s">
        <v>18</v>
      </c>
      <c r="B11" s="7" t="s">
        <v>19</v>
      </c>
      <c r="C11" s="7" t="s">
        <v>20</v>
      </c>
      <c r="D11" s="7" t="s">
        <v>21</v>
      </c>
      <c r="E11" s="8" t="n">
        <v>0.25</v>
      </c>
      <c r="F11" s="9"/>
      <c r="G11" s="10"/>
      <c r="H11" s="11" t="str">
        <f aca="false">IF(F11="","",E11*F11)</f>
        <v/>
      </c>
    </row>
    <row r="12" customFormat="false" ht="66" hidden="false" customHeight="true" outlineLevel="0" collapsed="false">
      <c r="A12" s="7" t="s">
        <v>18</v>
      </c>
      <c r="B12" s="7" t="s">
        <v>22</v>
      </c>
      <c r="C12" s="7" t="s">
        <v>23</v>
      </c>
      <c r="D12" s="7" t="s">
        <v>24</v>
      </c>
      <c r="E12" s="8" t="n">
        <v>0.25</v>
      </c>
      <c r="F12" s="9"/>
      <c r="G12" s="10"/>
      <c r="H12" s="11" t="str">
        <f aca="false">IF(F12="","",E12*F12)</f>
        <v/>
      </c>
    </row>
    <row r="13" customFormat="false" ht="66" hidden="false" customHeight="true" outlineLevel="0" collapsed="false">
      <c r="A13" s="7" t="s">
        <v>18</v>
      </c>
      <c r="B13" s="7" t="s">
        <v>25</v>
      </c>
      <c r="C13" s="7" t="s">
        <v>26</v>
      </c>
      <c r="D13" s="7" t="s">
        <v>27</v>
      </c>
      <c r="E13" s="8" t="n">
        <v>0.15</v>
      </c>
      <c r="F13" s="9"/>
      <c r="G13" s="10"/>
      <c r="H13" s="11" t="str">
        <f aca="false">IF(F13="","",E13*F13)</f>
        <v/>
      </c>
    </row>
    <row r="14" customFormat="false" ht="66" hidden="false" customHeight="true" outlineLevel="0" collapsed="false">
      <c r="A14" s="7" t="s">
        <v>28</v>
      </c>
      <c r="B14" s="7" t="s">
        <v>29</v>
      </c>
      <c r="C14" s="7" t="s">
        <v>30</v>
      </c>
      <c r="D14" s="7" t="s">
        <v>31</v>
      </c>
      <c r="E14" s="8" t="n">
        <v>0.2</v>
      </c>
      <c r="F14" s="9"/>
      <c r="G14" s="10"/>
      <c r="H14" s="11" t="str">
        <f aca="false">IF(F14="","",E14*F14)</f>
        <v/>
      </c>
    </row>
    <row r="15" customFormat="false" ht="66" hidden="false" customHeight="true" outlineLevel="0" collapsed="false">
      <c r="A15" s="7" t="s">
        <v>28</v>
      </c>
      <c r="B15" s="7" t="s">
        <v>32</v>
      </c>
      <c r="C15" s="7" t="s">
        <v>33</v>
      </c>
      <c r="D15" s="7" t="s">
        <v>34</v>
      </c>
      <c r="E15" s="8" t="n">
        <v>0.15</v>
      </c>
      <c r="F15" s="9"/>
      <c r="G15" s="10"/>
      <c r="H15" s="11" t="str">
        <f aca="false">IF(F15="","",E15*F15)</f>
        <v/>
      </c>
    </row>
    <row r="16" customFormat="false" ht="15" hidden="false" customHeight="false" outlineLevel="0" collapsed="false">
      <c r="A16" s="4" t="s">
        <v>35</v>
      </c>
      <c r="B16" s="4"/>
      <c r="C16" s="4"/>
      <c r="D16" s="4"/>
      <c r="E16" s="12" t="n">
        <f aca="false">SUM(E11:E15)</f>
        <v>1</v>
      </c>
      <c r="F16" s="13" t="s">
        <v>36</v>
      </c>
      <c r="G16" s="13"/>
      <c r="H16" s="14" t="str">
        <f aca="false">IFERROR(SUMPRODUCT(E11:E15,F11:F15)/SUMPRODUCT(E11:E15,--(F11:F15&lt;&gt;"")),"")</f>
        <v/>
      </c>
    </row>
    <row r="17" customFormat="false" ht="15" hidden="false" customHeight="false" outlineLevel="0" collapsed="false">
      <c r="A17" s="4" t="s">
        <v>37</v>
      </c>
      <c r="B17" s="4"/>
      <c r="C17" s="4"/>
      <c r="D17" s="4"/>
      <c r="E17" s="4"/>
      <c r="F17" s="13" t="s">
        <v>38</v>
      </c>
      <c r="G17" s="13"/>
      <c r="H17" s="15" t="str">
        <f aca="false">IF(COUNT(F11:F15)=0,"",COUNTA(B11:B15)-COUNT(F11:F15))</f>
        <v/>
      </c>
    </row>
    <row r="19" customFormat="false" ht="15" hidden="false" customHeight="false" outlineLevel="0" collapsed="false">
      <c r="A19" s="3" t="s">
        <v>39</v>
      </c>
    </row>
    <row r="20" customFormat="false" ht="39.75" hidden="false" customHeight="true" outlineLevel="0" collapsed="false">
      <c r="A20" s="16" t="s">
        <v>40</v>
      </c>
      <c r="B20" s="16"/>
      <c r="C20" s="10"/>
      <c r="D20" s="10"/>
      <c r="E20" s="10"/>
      <c r="F20" s="10"/>
      <c r="G20" s="10"/>
      <c r="H20" s="10"/>
    </row>
    <row r="21" customFormat="false" ht="39.75" hidden="false" customHeight="true" outlineLevel="0" collapsed="false">
      <c r="A21" s="16" t="s">
        <v>41</v>
      </c>
      <c r="B21" s="16"/>
      <c r="C21" s="10"/>
      <c r="D21" s="10"/>
      <c r="E21" s="10"/>
      <c r="F21" s="10"/>
      <c r="G21" s="10"/>
      <c r="H21" s="10"/>
    </row>
    <row r="22" customFormat="false" ht="39.75" hidden="false" customHeight="true" outlineLevel="0" collapsed="false">
      <c r="A22" s="16" t="s">
        <v>42</v>
      </c>
      <c r="B22" s="16"/>
      <c r="C22" s="10"/>
      <c r="D22" s="10"/>
      <c r="E22" s="10"/>
      <c r="F22" s="10"/>
      <c r="G22" s="10"/>
      <c r="H22" s="10"/>
    </row>
    <row r="23" customFormat="false" ht="39.75" hidden="false" customHeight="true" outlineLevel="0" collapsed="false">
      <c r="A23" s="16" t="s">
        <v>43</v>
      </c>
      <c r="B23" s="16"/>
      <c r="C23" s="10"/>
      <c r="D23" s="10"/>
      <c r="E23" s="10"/>
      <c r="F23" s="10"/>
      <c r="G23" s="10"/>
      <c r="H23" s="10"/>
    </row>
    <row r="25" customFormat="false" ht="15" hidden="false" customHeight="false" outlineLevel="0" collapsed="false">
      <c r="A25" s="17" t="s">
        <v>44</v>
      </c>
    </row>
  </sheetData>
  <mergeCells count="20">
    <mergeCell ref="A1:H1"/>
    <mergeCell ref="A2:H2"/>
    <mergeCell ref="B5:C5"/>
    <mergeCell ref="E5:H5"/>
    <mergeCell ref="B6:C6"/>
    <mergeCell ref="E6:H6"/>
    <mergeCell ref="B7:C7"/>
    <mergeCell ref="E7:H7"/>
    <mergeCell ref="A16:D16"/>
    <mergeCell ref="F16:G16"/>
    <mergeCell ref="A17:D17"/>
    <mergeCell ref="F17:G17"/>
    <mergeCell ref="A20:B20"/>
    <mergeCell ref="C20:H20"/>
    <mergeCell ref="A21:B21"/>
    <mergeCell ref="C21:H21"/>
    <mergeCell ref="A22:B22"/>
    <mergeCell ref="C22:H22"/>
    <mergeCell ref="A23:B23"/>
    <mergeCell ref="C23:H23"/>
  </mergeCells>
  <dataValidations count="1">
    <dataValidation allowBlank="true" error="1〜4の整数を入れるか、確認できなかった場合は空欄にしてください。" errorStyle="stop" errorTitle="点数" operator="between" showDropDown="false" showErrorMessage="true" showInputMessage="false" sqref="F11:F15" type="whole">
      <formula1>1</formula1>
      <formula2>4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0" width="10.01"/>
    <col collapsed="false" customWidth="true" hidden="false" outlineLevel="0" max="2" min="2" style="0" width="14.56"/>
    <col collapsed="false" customWidth="true" hidden="false" outlineLevel="0" max="4" min="3" style="0" width="30.93"/>
    <col collapsed="false" customWidth="true" hidden="false" outlineLevel="0" max="5" min="5" style="0" width="8.19"/>
    <col collapsed="false" customWidth="true" hidden="false" outlineLevel="0" max="6" min="6" style="0" width="7.28"/>
    <col collapsed="false" customWidth="true" hidden="false" outlineLevel="0" max="7" min="7" style="0" width="45.49"/>
    <col collapsed="false" customWidth="true" hidden="false" outlineLevel="0" max="8" min="8" style="0" width="8.19"/>
  </cols>
  <sheetData>
    <row r="1" customFormat="false" ht="19.7" hidden="false" customHeight="false" outlineLevel="0" collapsed="false">
      <c r="A1" s="1" t="s">
        <v>45</v>
      </c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  <c r="B5" s="5" t="s">
        <v>46</v>
      </c>
      <c r="C5" s="5"/>
      <c r="D5" s="4" t="s">
        <v>4</v>
      </c>
      <c r="E5" s="5" t="s">
        <v>47</v>
      </c>
      <c r="F5" s="5"/>
      <c r="G5" s="5"/>
      <c r="H5" s="5"/>
    </row>
    <row r="6" customFormat="false" ht="15" hidden="false" customHeight="false" outlineLevel="0" collapsed="false">
      <c r="A6" s="4" t="s">
        <v>5</v>
      </c>
      <c r="B6" s="5" t="s">
        <v>48</v>
      </c>
      <c r="C6" s="5"/>
      <c r="D6" s="4" t="s">
        <v>6</v>
      </c>
      <c r="E6" s="5" t="s">
        <v>49</v>
      </c>
      <c r="F6" s="5"/>
      <c r="G6" s="5"/>
      <c r="H6" s="5"/>
    </row>
    <row r="7" customFormat="false" ht="15" hidden="false" customHeight="false" outlineLevel="0" collapsed="false">
      <c r="A7" s="4" t="s">
        <v>7</v>
      </c>
      <c r="B7" s="5" t="s">
        <v>50</v>
      </c>
      <c r="C7" s="5"/>
      <c r="D7" s="4" t="s">
        <v>8</v>
      </c>
      <c r="E7" s="5" t="s">
        <v>51</v>
      </c>
      <c r="F7" s="5"/>
      <c r="G7" s="5"/>
      <c r="H7" s="5"/>
    </row>
    <row r="9" customFormat="false" ht="15" hidden="false" customHeight="false" outlineLevel="0" collapsed="false">
      <c r="A9" s="3" t="s">
        <v>9</v>
      </c>
    </row>
    <row r="10" customFormat="false" ht="31.5" hidden="false" customHeight="true" outlineLevel="0" collapsed="false">
      <c r="A10" s="6" t="s">
        <v>10</v>
      </c>
      <c r="B10" s="6" t="s">
        <v>11</v>
      </c>
      <c r="C10" s="6" t="s">
        <v>12</v>
      </c>
      <c r="D10" s="6" t="s">
        <v>13</v>
      </c>
      <c r="E10" s="6" t="s">
        <v>14</v>
      </c>
      <c r="F10" s="6" t="s">
        <v>15</v>
      </c>
      <c r="G10" s="6" t="s">
        <v>16</v>
      </c>
      <c r="H10" s="6" t="s">
        <v>17</v>
      </c>
    </row>
    <row r="11" customFormat="false" ht="66" hidden="false" customHeight="true" outlineLevel="0" collapsed="false">
      <c r="A11" s="7" t="s">
        <v>18</v>
      </c>
      <c r="B11" s="7" t="s">
        <v>19</v>
      </c>
      <c r="C11" s="7" t="s">
        <v>20</v>
      </c>
      <c r="D11" s="7" t="s">
        <v>21</v>
      </c>
      <c r="E11" s="8" t="n">
        <v>0.25</v>
      </c>
      <c r="F11" s="9" t="n">
        <v>3</v>
      </c>
      <c r="G11" s="10" t="s">
        <v>52</v>
      </c>
      <c r="H11" s="11" t="n">
        <f aca="false">IF(F11="","",E11*F11)</f>
        <v>0.75</v>
      </c>
    </row>
    <row r="12" customFormat="false" ht="66" hidden="false" customHeight="true" outlineLevel="0" collapsed="false">
      <c r="A12" s="7" t="s">
        <v>18</v>
      </c>
      <c r="B12" s="7" t="s">
        <v>22</v>
      </c>
      <c r="C12" s="7" t="s">
        <v>23</v>
      </c>
      <c r="D12" s="7" t="s">
        <v>24</v>
      </c>
      <c r="E12" s="8" t="n">
        <v>0.25</v>
      </c>
      <c r="F12" s="9" t="n">
        <v>4</v>
      </c>
      <c r="G12" s="10" t="s">
        <v>53</v>
      </c>
      <c r="H12" s="11" t="n">
        <f aca="false">IF(F12="","",E12*F12)</f>
        <v>1</v>
      </c>
    </row>
    <row r="13" customFormat="false" ht="66" hidden="false" customHeight="true" outlineLevel="0" collapsed="false">
      <c r="A13" s="7" t="s">
        <v>18</v>
      </c>
      <c r="B13" s="7" t="s">
        <v>25</v>
      </c>
      <c r="C13" s="7" t="s">
        <v>26</v>
      </c>
      <c r="D13" s="7" t="s">
        <v>27</v>
      </c>
      <c r="E13" s="8" t="n">
        <v>0.15</v>
      </c>
      <c r="F13" s="9" t="n">
        <v>2</v>
      </c>
      <c r="G13" s="10" t="s">
        <v>54</v>
      </c>
      <c r="H13" s="11" t="n">
        <f aca="false">IF(F13="","",E13*F13)</f>
        <v>0.3</v>
      </c>
    </row>
    <row r="14" customFormat="false" ht="66" hidden="false" customHeight="true" outlineLevel="0" collapsed="false">
      <c r="A14" s="7" t="s">
        <v>28</v>
      </c>
      <c r="B14" s="7" t="s">
        <v>29</v>
      </c>
      <c r="C14" s="7" t="s">
        <v>30</v>
      </c>
      <c r="D14" s="7" t="s">
        <v>31</v>
      </c>
      <c r="E14" s="8" t="n">
        <v>0.2</v>
      </c>
      <c r="F14" s="9"/>
      <c r="G14" s="10" t="s">
        <v>55</v>
      </c>
      <c r="H14" s="11" t="str">
        <f aca="false">IF(F14="","",E14*F14)</f>
        <v/>
      </c>
    </row>
    <row r="15" customFormat="false" ht="66" hidden="false" customHeight="true" outlineLevel="0" collapsed="false">
      <c r="A15" s="7" t="s">
        <v>28</v>
      </c>
      <c r="B15" s="7" t="s">
        <v>32</v>
      </c>
      <c r="C15" s="7" t="s">
        <v>33</v>
      </c>
      <c r="D15" s="7" t="s">
        <v>34</v>
      </c>
      <c r="E15" s="8" t="n">
        <v>0.15</v>
      </c>
      <c r="F15" s="9" t="n">
        <v>3</v>
      </c>
      <c r="G15" s="10" t="s">
        <v>56</v>
      </c>
      <c r="H15" s="11" t="n">
        <f aca="false">IF(F15="","",E15*F15)</f>
        <v>0.45</v>
      </c>
    </row>
    <row r="16" customFormat="false" ht="15" hidden="false" customHeight="false" outlineLevel="0" collapsed="false">
      <c r="A16" s="4" t="s">
        <v>35</v>
      </c>
      <c r="B16" s="4"/>
      <c r="C16" s="4"/>
      <c r="D16" s="4"/>
      <c r="E16" s="12" t="n">
        <f aca="false">SUM(E11:E15)</f>
        <v>1</v>
      </c>
      <c r="F16" s="13" t="s">
        <v>36</v>
      </c>
      <c r="G16" s="13"/>
      <c r="H16" s="14" t="n">
        <f aca="false">IFERROR(SUMPRODUCT(E11:E15,F11:F15)/SUMPRODUCT(E11:E15,--(F11:F15&lt;&gt;"")),"")</f>
        <v>3.125</v>
      </c>
    </row>
    <row r="17" customFormat="false" ht="15" hidden="false" customHeight="false" outlineLevel="0" collapsed="false">
      <c r="A17" s="4" t="s">
        <v>37</v>
      </c>
      <c r="B17" s="4"/>
      <c r="C17" s="4"/>
      <c r="D17" s="4"/>
      <c r="E17" s="4"/>
      <c r="F17" s="13" t="s">
        <v>38</v>
      </c>
      <c r="G17" s="13"/>
      <c r="H17" s="15" t="n">
        <f aca="false">IF(COUNT(F11:F15)=0,"",COUNTA(B11:B15)-COUNT(F11:F15))</f>
        <v>1</v>
      </c>
    </row>
    <row r="19" customFormat="false" ht="15" hidden="false" customHeight="false" outlineLevel="0" collapsed="false">
      <c r="A19" s="3" t="s">
        <v>39</v>
      </c>
    </row>
    <row r="20" customFormat="false" ht="39.75" hidden="false" customHeight="true" outlineLevel="0" collapsed="false">
      <c r="A20" s="16" t="s">
        <v>40</v>
      </c>
      <c r="B20" s="16"/>
      <c r="C20" s="10" t="s">
        <v>57</v>
      </c>
      <c r="D20" s="10"/>
      <c r="E20" s="10"/>
      <c r="F20" s="10"/>
      <c r="G20" s="10"/>
      <c r="H20" s="10"/>
    </row>
    <row r="21" customFormat="false" ht="39.75" hidden="false" customHeight="true" outlineLevel="0" collapsed="false">
      <c r="A21" s="16" t="s">
        <v>41</v>
      </c>
      <c r="B21" s="16"/>
      <c r="C21" s="10" t="s">
        <v>58</v>
      </c>
      <c r="D21" s="10"/>
      <c r="E21" s="10"/>
      <c r="F21" s="10"/>
      <c r="G21" s="10"/>
      <c r="H21" s="10"/>
    </row>
    <row r="22" customFormat="false" ht="39.75" hidden="false" customHeight="true" outlineLevel="0" collapsed="false">
      <c r="A22" s="16" t="s">
        <v>42</v>
      </c>
      <c r="B22" s="16"/>
      <c r="C22" s="10" t="s">
        <v>59</v>
      </c>
      <c r="D22" s="10"/>
      <c r="E22" s="10"/>
      <c r="F22" s="10"/>
      <c r="G22" s="10"/>
      <c r="H22" s="10"/>
    </row>
    <row r="23" customFormat="false" ht="39.75" hidden="false" customHeight="true" outlineLevel="0" collapsed="false">
      <c r="A23" s="16" t="s">
        <v>43</v>
      </c>
      <c r="B23" s="16"/>
      <c r="C23" s="10" t="s">
        <v>60</v>
      </c>
      <c r="D23" s="10"/>
      <c r="E23" s="10"/>
      <c r="F23" s="10"/>
      <c r="G23" s="10"/>
      <c r="H23" s="10"/>
    </row>
    <row r="25" customFormat="false" ht="15" hidden="false" customHeight="false" outlineLevel="0" collapsed="false">
      <c r="A25" s="17" t="s">
        <v>44</v>
      </c>
    </row>
  </sheetData>
  <mergeCells count="20">
    <mergeCell ref="A1:H1"/>
    <mergeCell ref="A2:H2"/>
    <mergeCell ref="B5:C5"/>
    <mergeCell ref="E5:H5"/>
    <mergeCell ref="B6:C6"/>
    <mergeCell ref="E6:H6"/>
    <mergeCell ref="B7:C7"/>
    <mergeCell ref="E7:H7"/>
    <mergeCell ref="A16:D16"/>
    <mergeCell ref="F16:G16"/>
    <mergeCell ref="A17:D17"/>
    <mergeCell ref="F17:G17"/>
    <mergeCell ref="A20:B20"/>
    <mergeCell ref="C20:H20"/>
    <mergeCell ref="A21:B21"/>
    <mergeCell ref="C21:H21"/>
    <mergeCell ref="A22:B22"/>
    <mergeCell ref="C22:H22"/>
    <mergeCell ref="A23:B23"/>
    <mergeCell ref="C23:H23"/>
  </mergeCells>
  <dataValidations count="1">
    <dataValidation allowBlank="true" error="1〜4の整数を入れるか、確認できなかった場合は空欄にしてください。" errorStyle="stop" errorTitle="点数" operator="between" showDropDown="false" showErrorMessage="true" showInputMessage="false" sqref="F11:F15" type="whole">
      <formula1>1</formula1>
      <formula2>4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0" width="10.01"/>
    <col collapsed="false" customWidth="true" hidden="false" outlineLevel="0" max="2" min="2" style="0" width="20.01"/>
    <col collapsed="false" customWidth="true" hidden="false" outlineLevel="0" max="3" min="3" style="0" width="8.19"/>
    <col collapsed="false" customWidth="true" hidden="false" outlineLevel="0" max="6" min="4" style="0" width="13.65"/>
    <col collapsed="false" customWidth="true" hidden="false" outlineLevel="0" max="8" min="7" style="0" width="7.28"/>
    <col collapsed="false" customWidth="true" hidden="false" outlineLevel="0" max="9" min="9" style="0" width="30.93"/>
  </cols>
  <sheetData>
    <row r="1" customFormat="false" ht="19.7" hidden="false" customHeight="false" outlineLevel="0" collapsed="false">
      <c r="A1" s="1" t="s">
        <v>61</v>
      </c>
      <c r="B1" s="1"/>
      <c r="C1" s="1"/>
      <c r="D1" s="1"/>
      <c r="E1" s="1"/>
      <c r="F1" s="1"/>
      <c r="G1" s="1"/>
      <c r="H1" s="1"/>
      <c r="I1" s="1"/>
    </row>
    <row r="2" customFormat="false" ht="30" hidden="false" customHeight="true" outlineLevel="0" collapsed="false">
      <c r="A2" s="2" t="s">
        <v>62</v>
      </c>
      <c r="B2" s="2"/>
      <c r="C2" s="2"/>
      <c r="D2" s="2"/>
      <c r="E2" s="2"/>
      <c r="F2" s="2"/>
      <c r="G2" s="2"/>
      <c r="H2" s="2"/>
      <c r="I2" s="2"/>
    </row>
    <row r="4" customFormat="false" ht="15" hidden="false" customHeight="false" outlineLevel="0" collapsed="false">
      <c r="A4" s="4" t="s">
        <v>3</v>
      </c>
      <c r="B4" s="18"/>
      <c r="C4" s="18"/>
    </row>
    <row r="6" customFormat="false" ht="15" hidden="false" customHeight="false" outlineLevel="0" collapsed="false">
      <c r="A6" s="6" t="s">
        <v>10</v>
      </c>
      <c r="B6" s="6" t="s">
        <v>11</v>
      </c>
      <c r="C6" s="6" t="s">
        <v>14</v>
      </c>
      <c r="D6" s="6" t="s">
        <v>63</v>
      </c>
      <c r="E6" s="6" t="s">
        <v>64</v>
      </c>
      <c r="F6" s="6" t="s">
        <v>65</v>
      </c>
      <c r="G6" s="6" t="s">
        <v>66</v>
      </c>
      <c r="H6" s="6" t="s">
        <v>67</v>
      </c>
      <c r="I6" s="6" t="s">
        <v>68</v>
      </c>
    </row>
    <row r="7" customFormat="false" ht="31.5" hidden="false" customHeight="true" outlineLevel="0" collapsed="false">
      <c r="A7" s="19" t="s">
        <v>69</v>
      </c>
      <c r="B7" s="19"/>
      <c r="C7" s="19"/>
      <c r="D7" s="20"/>
      <c r="E7" s="20"/>
      <c r="F7" s="20"/>
      <c r="G7" s="21"/>
      <c r="H7" s="21"/>
      <c r="I7" s="21"/>
    </row>
    <row r="8" customFormat="false" ht="30" hidden="false" customHeight="true" outlineLevel="0" collapsed="false">
      <c r="A8" s="7" t="s">
        <v>18</v>
      </c>
      <c r="B8" s="7" t="s">
        <v>19</v>
      </c>
      <c r="C8" s="8" t="n">
        <v>0.25</v>
      </c>
      <c r="D8" s="9"/>
      <c r="E8" s="9"/>
      <c r="F8" s="9"/>
      <c r="G8" s="22" t="str">
        <f aca="false">IF(COUNT(D8:F8)=0,"",AVERAGE(D8:F8))</f>
        <v/>
      </c>
      <c r="H8" s="23" t="str">
        <f aca="false">IF(COUNT(D8:F8)&lt;2,"",MAX(D8:F8)-MIN(D8:F8))</f>
        <v/>
      </c>
      <c r="I8" s="7" t="str">
        <f aca="false">IF(MAX(COUNTA($D$7:$F$7),(COUNT($D$8:$D$12)&gt;0)+(COUNT($E$8:$E$12)&gt;0)+(COUNT($F$8:$F$12)&gt;0))=0,"",IF(COUNT(D8:F8)=0,"全員が確認できず：次の面接で質問",IF(AND(COUNT(D8:F8)&gt;=2,MAX(D8:F8)-MIN(D8:F8)&gt;=2),"差が2点以上：根拠を見てすり合わせ",IF(COUNT(D8:F8)&lt;MAX(COUNTA($D$7:$F$7),(COUNT($D$8:$D$12)&gt;0)+(COUNT($E$8:$E$12)&gt;0)+(COUNT($F$8:$F$12)&gt;0)),"一部が確認できず：根拠を共有","そろっている"))))</f>
        <v/>
      </c>
    </row>
    <row r="9" customFormat="false" ht="30" hidden="false" customHeight="true" outlineLevel="0" collapsed="false">
      <c r="A9" s="7" t="s">
        <v>18</v>
      </c>
      <c r="B9" s="7" t="s">
        <v>22</v>
      </c>
      <c r="C9" s="8" t="n">
        <v>0.25</v>
      </c>
      <c r="D9" s="9"/>
      <c r="E9" s="9"/>
      <c r="F9" s="9"/>
      <c r="G9" s="22" t="str">
        <f aca="false">IF(COUNT(D9:F9)=0,"",AVERAGE(D9:F9))</f>
        <v/>
      </c>
      <c r="H9" s="23" t="str">
        <f aca="false">IF(COUNT(D9:F9)&lt;2,"",MAX(D9:F9)-MIN(D9:F9))</f>
        <v/>
      </c>
      <c r="I9" s="7" t="str">
        <f aca="false">IF(MAX(COUNTA($D$7:$F$7),(COUNT($D$8:$D$12)&gt;0)+(COUNT($E$8:$E$12)&gt;0)+(COUNT($F$8:$F$12)&gt;0))=0,"",IF(COUNT(D9:F9)=0,"全員が確認できず：次の面接で質問",IF(AND(COUNT(D9:F9)&gt;=2,MAX(D9:F9)-MIN(D9:F9)&gt;=2),"差が2点以上：根拠を見てすり合わせ",IF(COUNT(D9:F9)&lt;MAX(COUNTA($D$7:$F$7),(COUNT($D$8:$D$12)&gt;0)+(COUNT($E$8:$E$12)&gt;0)+(COUNT($F$8:$F$12)&gt;0)),"一部が確認できず：根拠を共有","そろっている"))))</f>
        <v/>
      </c>
    </row>
    <row r="10" customFormat="false" ht="30" hidden="false" customHeight="true" outlineLevel="0" collapsed="false">
      <c r="A10" s="7" t="s">
        <v>18</v>
      </c>
      <c r="B10" s="7" t="s">
        <v>25</v>
      </c>
      <c r="C10" s="8" t="n">
        <v>0.15</v>
      </c>
      <c r="D10" s="9"/>
      <c r="E10" s="9"/>
      <c r="F10" s="9"/>
      <c r="G10" s="22" t="str">
        <f aca="false">IF(COUNT(D10:F10)=0,"",AVERAGE(D10:F10))</f>
        <v/>
      </c>
      <c r="H10" s="23" t="str">
        <f aca="false">IF(COUNT(D10:F10)&lt;2,"",MAX(D10:F10)-MIN(D10:F10))</f>
        <v/>
      </c>
      <c r="I10" s="7" t="str">
        <f aca="false">IF(MAX(COUNTA($D$7:$F$7),(COUNT($D$8:$D$12)&gt;0)+(COUNT($E$8:$E$12)&gt;0)+(COUNT($F$8:$F$12)&gt;0))=0,"",IF(COUNT(D10:F10)=0,"全員が確認できず：次の面接で質問",IF(AND(COUNT(D10:F10)&gt;=2,MAX(D10:F10)-MIN(D10:F10)&gt;=2),"差が2点以上：根拠を見てすり合わせ",IF(COUNT(D10:F10)&lt;MAX(COUNTA($D$7:$F$7),(COUNT($D$8:$D$12)&gt;0)+(COUNT($E$8:$E$12)&gt;0)+(COUNT($F$8:$F$12)&gt;0)),"一部が確認できず：根拠を共有","そろっている"))))</f>
        <v/>
      </c>
    </row>
    <row r="11" customFormat="false" ht="30" hidden="false" customHeight="true" outlineLevel="0" collapsed="false">
      <c r="A11" s="7" t="s">
        <v>28</v>
      </c>
      <c r="B11" s="7" t="s">
        <v>29</v>
      </c>
      <c r="C11" s="8" t="n">
        <v>0.2</v>
      </c>
      <c r="D11" s="9"/>
      <c r="E11" s="9"/>
      <c r="F11" s="9"/>
      <c r="G11" s="22" t="str">
        <f aca="false">IF(COUNT(D11:F11)=0,"",AVERAGE(D11:F11))</f>
        <v/>
      </c>
      <c r="H11" s="23" t="str">
        <f aca="false">IF(COUNT(D11:F11)&lt;2,"",MAX(D11:F11)-MIN(D11:F11))</f>
        <v/>
      </c>
      <c r="I11" s="7" t="str">
        <f aca="false">IF(MAX(COUNTA($D$7:$F$7),(COUNT($D$8:$D$12)&gt;0)+(COUNT($E$8:$E$12)&gt;0)+(COUNT($F$8:$F$12)&gt;0))=0,"",IF(COUNT(D11:F11)=0,"全員が確認できず：次の面接で質問",IF(AND(COUNT(D11:F11)&gt;=2,MAX(D11:F11)-MIN(D11:F11)&gt;=2),"差が2点以上：根拠を見てすり合わせ",IF(COUNT(D11:F11)&lt;MAX(COUNTA($D$7:$F$7),(COUNT($D$8:$D$12)&gt;0)+(COUNT($E$8:$E$12)&gt;0)+(COUNT($F$8:$F$12)&gt;0)),"一部が確認できず：根拠を共有","そろっている"))))</f>
        <v/>
      </c>
    </row>
    <row r="12" customFormat="false" ht="30" hidden="false" customHeight="true" outlineLevel="0" collapsed="false">
      <c r="A12" s="7" t="s">
        <v>28</v>
      </c>
      <c r="B12" s="7" t="s">
        <v>32</v>
      </c>
      <c r="C12" s="8" t="n">
        <v>0.15</v>
      </c>
      <c r="D12" s="9"/>
      <c r="E12" s="9"/>
      <c r="F12" s="9"/>
      <c r="G12" s="22" t="str">
        <f aca="false">IF(COUNT(D12:F12)=0,"",AVERAGE(D12:F12))</f>
        <v/>
      </c>
      <c r="H12" s="23" t="str">
        <f aca="false">IF(COUNT(D12:F12)&lt;2,"",MAX(D12:F12)-MIN(D12:F12))</f>
        <v/>
      </c>
      <c r="I12" s="7" t="str">
        <f aca="false">IF(MAX(COUNTA($D$7:$F$7),(COUNT($D$8:$D$12)&gt;0)+(COUNT($E$8:$E$12)&gt;0)+(COUNT($F$8:$F$12)&gt;0))=0,"",IF(COUNT(D12:F12)=0,"全員が確認できず：次の面接で質問",IF(AND(COUNT(D12:F12)&gt;=2,MAX(D12:F12)-MIN(D12:F12)&gt;=2),"差が2点以上：根拠を見てすり合わせ",IF(COUNT(D12:F12)&lt;MAX(COUNTA($D$7:$F$7),(COUNT($D$8:$D$12)&gt;0)+(COUNT($E$8:$E$12)&gt;0)+(COUNT($F$8:$F$12)&gt;0)),"一部が確認できず：根拠を共有","そろっている"))))</f>
        <v/>
      </c>
    </row>
    <row r="13" customFormat="false" ht="15" hidden="false" customHeight="false" outlineLevel="0" collapsed="false">
      <c r="A13" s="4" t="s">
        <v>70</v>
      </c>
      <c r="B13" s="4"/>
      <c r="C13" s="4"/>
      <c r="D13" s="14" t="str">
        <f aca="false">IFERROR(SUMPRODUCT($C$8:$C$12,D8:D12)/SUMPRODUCT($C$8:$C$12,--(D8:D12&lt;&gt;"")),"")</f>
        <v/>
      </c>
      <c r="E13" s="14" t="str">
        <f aca="false">IFERROR(SUMPRODUCT($C$8:$C$12,E8:E12)/SUMPRODUCT($C$8:$C$12,--(E8:E12&lt;&gt;"")),"")</f>
        <v/>
      </c>
      <c r="F13" s="14" t="str">
        <f aca="false">IFERROR(SUMPRODUCT($C$8:$C$12,F8:F12)/SUMPRODUCT($C$8:$C$12,--(F8:F12&lt;&gt;"")),"")</f>
        <v/>
      </c>
      <c r="G13" s="14" t="str">
        <f aca="false">IFERROR(SUMPRODUCT($C$8:$C$12,G8:G12)/SUMPRODUCT($C$8:$C$12,--(G8:G12&lt;&gt;"")),"")</f>
        <v/>
      </c>
      <c r="H13" s="24" t="s">
        <v>71</v>
      </c>
      <c r="I13" s="24"/>
    </row>
    <row r="14" customFormat="false" ht="15" hidden="false" customHeight="false" outlineLevel="0" collapsed="false">
      <c r="A14" s="4" t="s">
        <v>72</v>
      </c>
      <c r="B14" s="4"/>
      <c r="C14" s="4"/>
      <c r="D14" s="15" t="n">
        <f aca="false">COUNTIF(I8:I12,"差が2点以上*")+COUNTIF(I8:I12,"全員が*")</f>
        <v>0</v>
      </c>
      <c r="E14" s="4"/>
      <c r="F14" s="4"/>
      <c r="G14" s="4"/>
      <c r="H14" s="4"/>
      <c r="I14" s="4"/>
    </row>
    <row r="16" customFormat="false" ht="15" hidden="false" customHeight="false" outlineLevel="0" collapsed="false">
      <c r="A16" s="3" t="s">
        <v>73</v>
      </c>
    </row>
    <row r="17" customFormat="false" ht="43.5" hidden="false" customHeight="true" outlineLevel="0" collapsed="false">
      <c r="A17" s="16" t="s">
        <v>74</v>
      </c>
      <c r="B17" s="16"/>
      <c r="C17" s="10"/>
      <c r="D17" s="10"/>
      <c r="E17" s="10"/>
      <c r="F17" s="10"/>
      <c r="G17" s="10"/>
      <c r="H17" s="10"/>
      <c r="I17" s="10"/>
    </row>
    <row r="18" customFormat="false" ht="43.5" hidden="false" customHeight="true" outlineLevel="0" collapsed="false">
      <c r="A18" s="16" t="s">
        <v>42</v>
      </c>
      <c r="B18" s="16"/>
      <c r="C18" s="10"/>
      <c r="D18" s="10"/>
      <c r="E18" s="10"/>
      <c r="F18" s="10"/>
      <c r="G18" s="10"/>
      <c r="H18" s="10"/>
      <c r="I18" s="10"/>
    </row>
    <row r="19" customFormat="false" ht="43.5" hidden="false" customHeight="true" outlineLevel="0" collapsed="false">
      <c r="A19" s="16" t="s">
        <v>75</v>
      </c>
      <c r="B19" s="16"/>
      <c r="C19" s="10"/>
      <c r="D19" s="10"/>
      <c r="E19" s="10"/>
      <c r="F19" s="10"/>
      <c r="G19" s="10"/>
      <c r="H19" s="10"/>
      <c r="I19" s="10"/>
    </row>
  </sheetData>
  <mergeCells count="13">
    <mergeCell ref="A1:I1"/>
    <mergeCell ref="A2:I2"/>
    <mergeCell ref="B4:C4"/>
    <mergeCell ref="A7:C7"/>
    <mergeCell ref="A13:C13"/>
    <mergeCell ref="H13:I13"/>
    <mergeCell ref="A14:C14"/>
    <mergeCell ref="A17:B17"/>
    <mergeCell ref="C17:I17"/>
    <mergeCell ref="A18:B18"/>
    <mergeCell ref="C18:I18"/>
    <mergeCell ref="A19:B19"/>
    <mergeCell ref="C19:I19"/>
  </mergeCells>
  <dataValidations count="1">
    <dataValidation allowBlank="true" error="1〜4の整数を入れるか、確認できなかった場合は空欄にしてください。" errorStyle="stop" errorTitle="点数" operator="between" showDropDown="false" showErrorMessage="true" showInputMessage="false" sqref="D8:F12" type="whole">
      <formula1>1</formula1>
      <formula2>4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0" width="10.01"/>
    <col collapsed="false" customWidth="true" hidden="false" outlineLevel="0" max="2" min="2" style="0" width="20.01"/>
    <col collapsed="false" customWidth="true" hidden="false" outlineLevel="0" max="3" min="3" style="0" width="8.19"/>
    <col collapsed="false" customWidth="true" hidden="false" outlineLevel="0" max="6" min="4" style="0" width="13.65"/>
    <col collapsed="false" customWidth="true" hidden="false" outlineLevel="0" max="8" min="7" style="0" width="7.28"/>
    <col collapsed="false" customWidth="true" hidden="false" outlineLevel="0" max="9" min="9" style="0" width="30.93"/>
  </cols>
  <sheetData>
    <row r="1" customFormat="false" ht="19.7" hidden="false" customHeight="false" outlineLevel="0" collapsed="false">
      <c r="A1" s="1" t="s">
        <v>76</v>
      </c>
      <c r="B1" s="1"/>
      <c r="C1" s="1"/>
      <c r="D1" s="1"/>
      <c r="E1" s="1"/>
      <c r="F1" s="1"/>
      <c r="G1" s="1"/>
      <c r="H1" s="1"/>
      <c r="I1" s="1"/>
    </row>
    <row r="2" customFormat="false" ht="30" hidden="false" customHeight="true" outlineLevel="0" collapsed="false">
      <c r="A2" s="2" t="s">
        <v>62</v>
      </c>
      <c r="B2" s="2"/>
      <c r="C2" s="2"/>
      <c r="D2" s="2"/>
      <c r="E2" s="2"/>
      <c r="F2" s="2"/>
      <c r="G2" s="2"/>
      <c r="H2" s="2"/>
      <c r="I2" s="2"/>
    </row>
    <row r="4" customFormat="false" ht="17.15" hidden="false" customHeight="false" outlineLevel="0" collapsed="false">
      <c r="A4" s="4" t="s">
        <v>3</v>
      </c>
      <c r="B4" s="18" t="s">
        <v>77</v>
      </c>
      <c r="C4" s="18"/>
    </row>
    <row r="6" customFormat="false" ht="15" hidden="false" customHeight="false" outlineLevel="0" collapsed="false">
      <c r="A6" s="6" t="s">
        <v>10</v>
      </c>
      <c r="B6" s="6" t="s">
        <v>11</v>
      </c>
      <c r="C6" s="6" t="s">
        <v>14</v>
      </c>
      <c r="D6" s="6" t="s">
        <v>63</v>
      </c>
      <c r="E6" s="6" t="s">
        <v>64</v>
      </c>
      <c r="F6" s="6" t="s">
        <v>65</v>
      </c>
      <c r="G6" s="6" t="s">
        <v>66</v>
      </c>
      <c r="H6" s="6" t="s">
        <v>67</v>
      </c>
      <c r="I6" s="6" t="s">
        <v>68</v>
      </c>
    </row>
    <row r="7" customFormat="false" ht="31.5" hidden="false" customHeight="true" outlineLevel="0" collapsed="false">
      <c r="A7" s="19" t="s">
        <v>69</v>
      </c>
      <c r="B7" s="19"/>
      <c r="C7" s="19"/>
      <c r="D7" s="20" t="s">
        <v>78</v>
      </c>
      <c r="E7" s="20" t="s">
        <v>79</v>
      </c>
      <c r="F7" s="20" t="s">
        <v>80</v>
      </c>
      <c r="G7" s="21"/>
      <c r="H7" s="21"/>
      <c r="I7" s="21"/>
    </row>
    <row r="8" customFormat="false" ht="30" hidden="false" customHeight="true" outlineLevel="0" collapsed="false">
      <c r="A8" s="7" t="s">
        <v>18</v>
      </c>
      <c r="B8" s="7" t="s">
        <v>19</v>
      </c>
      <c r="C8" s="8" t="n">
        <v>0.25</v>
      </c>
      <c r="D8" s="9" t="n">
        <v>3</v>
      </c>
      <c r="E8" s="9" t="n">
        <v>3</v>
      </c>
      <c r="F8" s="9" t="n">
        <v>4</v>
      </c>
      <c r="G8" s="22" t="n">
        <f aca="false">IF(COUNT(D8:F8)=0,"",AVERAGE(D8:F8))</f>
        <v>3.33333333333333</v>
      </c>
      <c r="H8" s="23" t="n">
        <f aca="false">IF(COUNT(D8:F8)&lt;2,"",MAX(D8:F8)-MIN(D8:F8))</f>
        <v>1</v>
      </c>
      <c r="I8" s="7" t="str">
        <f aca="false">IF(MAX(COUNTA($D$7:$F$7),(COUNT($D$8:$D$12)&gt;0)+(COUNT($E$8:$E$12)&gt;0)+(COUNT($F$8:$F$12)&gt;0))=0,"",IF(COUNT(D8:F8)=0,"全員が確認できず：次の面接で質問",IF(AND(COUNT(D8:F8)&gt;=2,MAX(D8:F8)-MIN(D8:F8)&gt;=2),"差が2点以上：根拠を見てすり合わせ",IF(COUNT(D8:F8)&lt;MAX(COUNTA($D$7:$F$7),(COUNT($D$8:$D$12)&gt;0)+(COUNT($E$8:$E$12)&gt;0)+(COUNT($F$8:$F$12)&gt;0)),"一部が確認できず：根拠を共有","そろっている"))))</f>
        <v>そろっている</v>
      </c>
    </row>
    <row r="9" customFormat="false" ht="30" hidden="false" customHeight="true" outlineLevel="0" collapsed="false">
      <c r="A9" s="7" t="s">
        <v>18</v>
      </c>
      <c r="B9" s="7" t="s">
        <v>22</v>
      </c>
      <c r="C9" s="8" t="n">
        <v>0.25</v>
      </c>
      <c r="D9" s="9" t="n">
        <v>4</v>
      </c>
      <c r="E9" s="9" t="n">
        <v>2</v>
      </c>
      <c r="F9" s="9" t="n">
        <v>4</v>
      </c>
      <c r="G9" s="22" t="n">
        <f aca="false">IF(COUNT(D9:F9)=0,"",AVERAGE(D9:F9))</f>
        <v>3.33333333333333</v>
      </c>
      <c r="H9" s="23" t="n">
        <f aca="false">IF(COUNT(D9:F9)&lt;2,"",MAX(D9:F9)-MIN(D9:F9))</f>
        <v>2</v>
      </c>
      <c r="I9" s="7" t="str">
        <f aca="false">IF(MAX(COUNTA($D$7:$F$7),(COUNT($D$8:$D$12)&gt;0)+(COUNT($E$8:$E$12)&gt;0)+(COUNT($F$8:$F$12)&gt;0))=0,"",IF(COUNT(D9:F9)=0,"全員が確認できず：次の面接で質問",IF(AND(COUNT(D9:F9)&gt;=2,MAX(D9:F9)-MIN(D9:F9)&gt;=2),"差が2点以上：根拠を見てすり合わせ",IF(COUNT(D9:F9)&lt;MAX(COUNTA($D$7:$F$7),(COUNT($D$8:$D$12)&gt;0)+(COUNT($E$8:$E$12)&gt;0)+(COUNT($F$8:$F$12)&gt;0)),"一部が確認できず：根拠を共有","そろっている"))))</f>
        <v>差が2点以上：根拠を見てすり合わせ</v>
      </c>
    </row>
    <row r="10" customFormat="false" ht="30" hidden="false" customHeight="true" outlineLevel="0" collapsed="false">
      <c r="A10" s="7" t="s">
        <v>18</v>
      </c>
      <c r="B10" s="7" t="s">
        <v>25</v>
      </c>
      <c r="C10" s="8" t="n">
        <v>0.15</v>
      </c>
      <c r="D10" s="9" t="n">
        <v>2</v>
      </c>
      <c r="E10" s="9" t="n">
        <v>2</v>
      </c>
      <c r="F10" s="9"/>
      <c r="G10" s="22" t="n">
        <f aca="false">IF(COUNT(D10:F10)=0,"",AVERAGE(D10:F10))</f>
        <v>2</v>
      </c>
      <c r="H10" s="23" t="n">
        <f aca="false">IF(COUNT(D10:F10)&lt;2,"",MAX(D10:F10)-MIN(D10:F10))</f>
        <v>0</v>
      </c>
      <c r="I10" s="7" t="str">
        <f aca="false">IF(MAX(COUNTA($D$7:$F$7),(COUNT($D$8:$D$12)&gt;0)+(COUNT($E$8:$E$12)&gt;0)+(COUNT($F$8:$F$12)&gt;0))=0,"",IF(COUNT(D10:F10)=0,"全員が確認できず：次の面接で質問",IF(AND(COUNT(D10:F10)&gt;=2,MAX(D10:F10)-MIN(D10:F10)&gt;=2),"差が2点以上：根拠を見てすり合わせ",IF(COUNT(D10:F10)&lt;MAX(COUNTA($D$7:$F$7),(COUNT($D$8:$D$12)&gt;0)+(COUNT($E$8:$E$12)&gt;0)+(COUNT($F$8:$F$12)&gt;0)),"一部が確認できず：根拠を共有","そろっている"))))</f>
        <v>一部が確認できず：根拠を共有</v>
      </c>
    </row>
    <row r="11" customFormat="false" ht="30" hidden="false" customHeight="true" outlineLevel="0" collapsed="false">
      <c r="A11" s="7" t="s">
        <v>28</v>
      </c>
      <c r="B11" s="7" t="s">
        <v>29</v>
      </c>
      <c r="C11" s="8" t="n">
        <v>0.2</v>
      </c>
      <c r="D11" s="9"/>
      <c r="E11" s="9"/>
      <c r="F11" s="9" t="n">
        <v>3</v>
      </c>
      <c r="G11" s="22" t="n">
        <f aca="false">IF(COUNT(D11:F11)=0,"",AVERAGE(D11:F11))</f>
        <v>3</v>
      </c>
      <c r="H11" s="23" t="str">
        <f aca="false">IF(COUNT(D11:F11)&lt;2,"",MAX(D11:F11)-MIN(D11:F11))</f>
        <v/>
      </c>
      <c r="I11" s="7" t="str">
        <f aca="false">IF(MAX(COUNTA($D$7:$F$7),(COUNT($D$8:$D$12)&gt;0)+(COUNT($E$8:$E$12)&gt;0)+(COUNT($F$8:$F$12)&gt;0))=0,"",IF(COUNT(D11:F11)=0,"全員が確認できず：次の面接で質問",IF(AND(COUNT(D11:F11)&gt;=2,MAX(D11:F11)-MIN(D11:F11)&gt;=2),"差が2点以上：根拠を見てすり合わせ",IF(COUNT(D11:F11)&lt;MAX(COUNTA($D$7:$F$7),(COUNT($D$8:$D$12)&gt;0)+(COUNT($E$8:$E$12)&gt;0)+(COUNT($F$8:$F$12)&gt;0)),"一部が確認できず：根拠を共有","そろっている"))))</f>
        <v>一部が確認できず：根拠を共有</v>
      </c>
    </row>
    <row r="12" customFormat="false" ht="30" hidden="false" customHeight="true" outlineLevel="0" collapsed="false">
      <c r="A12" s="7" t="s">
        <v>28</v>
      </c>
      <c r="B12" s="7" t="s">
        <v>32</v>
      </c>
      <c r="C12" s="8" t="n">
        <v>0.15</v>
      </c>
      <c r="D12" s="9" t="n">
        <v>3</v>
      </c>
      <c r="E12" s="9" t="n">
        <v>3</v>
      </c>
      <c r="F12" s="9" t="n">
        <v>3</v>
      </c>
      <c r="G12" s="22" t="n">
        <f aca="false">IF(COUNT(D12:F12)=0,"",AVERAGE(D12:F12))</f>
        <v>3</v>
      </c>
      <c r="H12" s="23" t="n">
        <f aca="false">IF(COUNT(D12:F12)&lt;2,"",MAX(D12:F12)-MIN(D12:F12))</f>
        <v>0</v>
      </c>
      <c r="I12" s="7" t="str">
        <f aca="false">IF(MAX(COUNTA($D$7:$F$7),(COUNT($D$8:$D$12)&gt;0)+(COUNT($E$8:$E$12)&gt;0)+(COUNT($F$8:$F$12)&gt;0))=0,"",IF(COUNT(D12:F12)=0,"全員が確認できず：次の面接で質問",IF(AND(COUNT(D12:F12)&gt;=2,MAX(D12:F12)-MIN(D12:F12)&gt;=2),"差が2点以上：根拠を見てすり合わせ",IF(COUNT(D12:F12)&lt;MAX(COUNTA($D$7:$F$7),(COUNT($D$8:$D$12)&gt;0)+(COUNT($E$8:$E$12)&gt;0)+(COUNT($F$8:$F$12)&gt;0)),"一部が確認できず：根拠を共有","そろっている"))))</f>
        <v>そろっている</v>
      </c>
    </row>
    <row r="13" customFormat="false" ht="15" hidden="false" customHeight="false" outlineLevel="0" collapsed="false">
      <c r="A13" s="4" t="s">
        <v>70</v>
      </c>
      <c r="B13" s="4"/>
      <c r="C13" s="4"/>
      <c r="D13" s="14" t="n">
        <f aca="false">IFERROR(SUMPRODUCT($C$8:$C$12,D8:D12)/SUMPRODUCT($C$8:$C$12,--(D8:D12&lt;&gt;"")),"")</f>
        <v>3.125</v>
      </c>
      <c r="E13" s="14" t="n">
        <f aca="false">IFERROR(SUMPRODUCT($C$8:$C$12,E8:E12)/SUMPRODUCT($C$8:$C$12,--(E8:E12&lt;&gt;"")),"")</f>
        <v>2.5</v>
      </c>
      <c r="F13" s="14" t="n">
        <f aca="false">IFERROR(SUMPRODUCT($C$8:$C$12,F8:F12)/SUMPRODUCT($C$8:$C$12,--(F8:F12&lt;&gt;"")),"")</f>
        <v>3.58823529411765</v>
      </c>
      <c r="G13" s="14" t="n">
        <f aca="false">IFERROR(SUMPRODUCT($C$8:$C$12,G8:G12)/SUMPRODUCT($C$8:$C$12,--(G8:G12&lt;&gt;"")),"")</f>
        <v>3.01666666666667</v>
      </c>
      <c r="H13" s="24" t="s">
        <v>71</v>
      </c>
      <c r="I13" s="24"/>
    </row>
    <row r="14" customFormat="false" ht="15" hidden="false" customHeight="false" outlineLevel="0" collapsed="false">
      <c r="A14" s="4" t="s">
        <v>72</v>
      </c>
      <c r="B14" s="4"/>
      <c r="C14" s="4"/>
      <c r="D14" s="15" t="n">
        <f aca="false">COUNTIF(I8:I12,"差が2点以上*")+COUNTIF(I8:I12,"全員が*")</f>
        <v>1</v>
      </c>
      <c r="E14" s="4"/>
      <c r="F14" s="4"/>
      <c r="G14" s="4"/>
      <c r="H14" s="4"/>
      <c r="I14" s="4"/>
    </row>
    <row r="16" customFormat="false" ht="15" hidden="false" customHeight="false" outlineLevel="0" collapsed="false">
      <c r="A16" s="3" t="s">
        <v>73</v>
      </c>
    </row>
    <row r="17" customFormat="false" ht="43.5" hidden="false" customHeight="true" outlineLevel="0" collapsed="false">
      <c r="A17" s="16" t="s">
        <v>74</v>
      </c>
      <c r="B17" s="16"/>
      <c r="C17" s="10" t="s">
        <v>81</v>
      </c>
      <c r="D17" s="10"/>
      <c r="E17" s="10"/>
      <c r="F17" s="10"/>
      <c r="G17" s="10"/>
      <c r="H17" s="10"/>
      <c r="I17" s="10"/>
    </row>
    <row r="18" customFormat="false" ht="43.5" hidden="false" customHeight="true" outlineLevel="0" collapsed="false">
      <c r="A18" s="16" t="s">
        <v>42</v>
      </c>
      <c r="B18" s="16"/>
      <c r="C18" s="10" t="s">
        <v>82</v>
      </c>
      <c r="D18" s="10"/>
      <c r="E18" s="10"/>
      <c r="F18" s="10"/>
      <c r="G18" s="10"/>
      <c r="H18" s="10"/>
      <c r="I18" s="10"/>
    </row>
    <row r="19" customFormat="false" ht="43.5" hidden="false" customHeight="true" outlineLevel="0" collapsed="false">
      <c r="A19" s="16" t="s">
        <v>75</v>
      </c>
      <c r="B19" s="16"/>
      <c r="C19" s="10"/>
      <c r="D19" s="10"/>
      <c r="E19" s="10"/>
      <c r="F19" s="10"/>
      <c r="G19" s="10"/>
      <c r="H19" s="10"/>
      <c r="I19" s="10"/>
    </row>
  </sheetData>
  <mergeCells count="13">
    <mergeCell ref="A1:I1"/>
    <mergeCell ref="A2:I2"/>
    <mergeCell ref="B4:C4"/>
    <mergeCell ref="A7:C7"/>
    <mergeCell ref="A13:C13"/>
    <mergeCell ref="H13:I13"/>
    <mergeCell ref="A14:C14"/>
    <mergeCell ref="A17:B17"/>
    <mergeCell ref="C17:I17"/>
    <mergeCell ref="A18:B18"/>
    <mergeCell ref="C18:I18"/>
    <mergeCell ref="A19:B19"/>
    <mergeCell ref="C19:I19"/>
  </mergeCells>
  <dataValidations count="1">
    <dataValidation allowBlank="true" error="1〜4の整数を入れるか、確認できなかった場合は空欄にしてください。" errorStyle="stop" errorTitle="点数" operator="between" showDropDown="false" showErrorMessage="true" showInputMessage="false" sqref="D8:F12" type="whole">
      <formula1>1</formula1>
      <formula2>4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0" width="10.92"/>
    <col collapsed="false" customWidth="true" hidden="false" outlineLevel="0" max="2" min="2" style="0" width="14.56"/>
    <col collapsed="false" customWidth="true" hidden="false" outlineLevel="0" max="3" min="3" style="0" width="72.79"/>
  </cols>
  <sheetData>
    <row r="1" customFormat="false" ht="17.35" hidden="false" customHeight="false" outlineLevel="0" collapsed="false">
      <c r="A1" s="25" t="s">
        <v>83</v>
      </c>
    </row>
    <row r="3" customFormat="false" ht="15" hidden="false" customHeight="false" outlineLevel="0" collapsed="false">
      <c r="A3" s="3" t="s">
        <v>84</v>
      </c>
    </row>
    <row r="4" customFormat="false" ht="15" hidden="false" customHeight="false" outlineLevel="0" collapsed="false">
      <c r="A4" s="26" t="s">
        <v>15</v>
      </c>
      <c r="B4" s="26" t="s">
        <v>85</v>
      </c>
      <c r="C4" s="26" t="s">
        <v>86</v>
      </c>
    </row>
    <row r="5" customFormat="false" ht="15" hidden="false" customHeight="false" outlineLevel="0" collapsed="false">
      <c r="A5" s="27" t="s">
        <v>87</v>
      </c>
      <c r="B5" s="27" t="s">
        <v>88</v>
      </c>
      <c r="C5" s="27" t="s">
        <v>89</v>
      </c>
    </row>
    <row r="6" customFormat="false" ht="15" hidden="false" customHeight="false" outlineLevel="0" collapsed="false">
      <c r="A6" s="27" t="s">
        <v>90</v>
      </c>
      <c r="B6" s="27" t="s">
        <v>91</v>
      </c>
      <c r="C6" s="27" t="s">
        <v>92</v>
      </c>
    </row>
    <row r="7" customFormat="false" ht="15" hidden="false" customHeight="false" outlineLevel="0" collapsed="false">
      <c r="A7" s="27" t="s">
        <v>93</v>
      </c>
      <c r="B7" s="27" t="s">
        <v>94</v>
      </c>
      <c r="C7" s="27" t="s">
        <v>95</v>
      </c>
    </row>
    <row r="8" customFormat="false" ht="15" hidden="false" customHeight="false" outlineLevel="0" collapsed="false">
      <c r="A8" s="27" t="s">
        <v>96</v>
      </c>
      <c r="B8" s="27" t="s">
        <v>97</v>
      </c>
      <c r="C8" s="27" t="s">
        <v>98</v>
      </c>
    </row>
    <row r="9" customFormat="false" ht="23.85" hidden="false" customHeight="false" outlineLevel="0" collapsed="false">
      <c r="A9" s="27" t="s">
        <v>99</v>
      </c>
      <c r="B9" s="27" t="s">
        <v>100</v>
      </c>
      <c r="C9" s="27" t="s">
        <v>101</v>
      </c>
    </row>
    <row r="11" customFormat="false" ht="15" hidden="false" customHeight="false" outlineLevel="0" collapsed="false">
      <c r="A11" s="3" t="s">
        <v>102</v>
      </c>
    </row>
    <row r="12" customFormat="false" ht="31.5" hidden="false" customHeight="true" outlineLevel="0" collapsed="false">
      <c r="A12" s="28" t="s">
        <v>103</v>
      </c>
      <c r="B12" s="29" t="s">
        <v>104</v>
      </c>
      <c r="C12" s="29"/>
    </row>
    <row r="13" customFormat="false" ht="31.5" hidden="false" customHeight="true" outlineLevel="0" collapsed="false">
      <c r="A13" s="28" t="s">
        <v>105</v>
      </c>
      <c r="B13" s="29" t="s">
        <v>106</v>
      </c>
      <c r="C13" s="29"/>
    </row>
    <row r="14" customFormat="false" ht="31.5" hidden="false" customHeight="true" outlineLevel="0" collapsed="false">
      <c r="A14" s="28" t="s">
        <v>107</v>
      </c>
      <c r="B14" s="29" t="s">
        <v>108</v>
      </c>
      <c r="C14" s="29"/>
    </row>
    <row r="15" customFormat="false" ht="31.5" hidden="false" customHeight="true" outlineLevel="0" collapsed="false">
      <c r="A15" s="28" t="s">
        <v>109</v>
      </c>
      <c r="B15" s="29" t="s">
        <v>110</v>
      </c>
      <c r="C15" s="29"/>
    </row>
    <row r="16" customFormat="false" ht="31.5" hidden="false" customHeight="true" outlineLevel="0" collapsed="false">
      <c r="A16" s="28" t="s">
        <v>111</v>
      </c>
      <c r="B16" s="29" t="s">
        <v>112</v>
      </c>
      <c r="C16" s="29"/>
    </row>
    <row r="17" customFormat="false" ht="31.5" hidden="false" customHeight="true" outlineLevel="0" collapsed="false">
      <c r="A17" s="28" t="s">
        <v>113</v>
      </c>
      <c r="B17" s="29" t="s">
        <v>114</v>
      </c>
      <c r="C17" s="29"/>
    </row>
    <row r="19" customFormat="false" ht="15" hidden="false" customHeight="false" outlineLevel="0" collapsed="false">
      <c r="A19" s="3" t="s">
        <v>115</v>
      </c>
    </row>
    <row r="20" customFormat="false" ht="31.5" hidden="false" customHeight="true" outlineLevel="0" collapsed="false">
      <c r="A20" s="29" t="s">
        <v>116</v>
      </c>
      <c r="B20" s="29"/>
      <c r="C20" s="29"/>
    </row>
    <row r="21" customFormat="false" ht="31.5" hidden="false" customHeight="true" outlineLevel="0" collapsed="false">
      <c r="A21" s="29" t="s">
        <v>117</v>
      </c>
      <c r="B21" s="29"/>
      <c r="C21" s="29"/>
    </row>
    <row r="23" customFormat="false" ht="15" hidden="false" customHeight="false" outlineLevel="0" collapsed="false">
      <c r="A23" s="3" t="s">
        <v>118</v>
      </c>
    </row>
    <row r="24" customFormat="false" ht="30" hidden="false" customHeight="true" outlineLevel="0" collapsed="false">
      <c r="A24" s="30" t="s">
        <v>119</v>
      </c>
      <c r="B24" s="30"/>
      <c r="C24" s="30"/>
    </row>
    <row r="25" customFormat="false" ht="30" hidden="false" customHeight="true" outlineLevel="0" collapsed="false">
      <c r="A25" s="30" t="s">
        <v>120</v>
      </c>
      <c r="B25" s="30"/>
      <c r="C25" s="30"/>
    </row>
    <row r="26" customFormat="false" ht="30" hidden="false" customHeight="true" outlineLevel="0" collapsed="false">
      <c r="A26" s="30" t="s">
        <v>121</v>
      </c>
      <c r="B26" s="30"/>
      <c r="C26" s="30"/>
    </row>
    <row r="27" customFormat="false" ht="30" hidden="false" customHeight="true" outlineLevel="0" collapsed="false">
      <c r="A27" s="30" t="s">
        <v>122</v>
      </c>
      <c r="B27" s="30"/>
      <c r="C27" s="30"/>
    </row>
    <row r="29" customFormat="false" ht="12.65" hidden="false" customHeight="false" outlineLevel="0" collapsed="false">
      <c r="A29" s="31" t="s">
        <v>123</v>
      </c>
      <c r="B29" s="31"/>
      <c r="C29" s="31"/>
    </row>
    <row r="30" customFormat="false" ht="15" hidden="false" customHeight="false" outlineLevel="0" collapsed="false">
      <c r="A30" s="31" t="s">
        <v>124</v>
      </c>
      <c r="B30" s="31"/>
      <c r="C30" s="31"/>
    </row>
  </sheetData>
  <mergeCells count="14">
    <mergeCell ref="B12:C12"/>
    <mergeCell ref="B13:C13"/>
    <mergeCell ref="B14:C14"/>
    <mergeCell ref="B15:C15"/>
    <mergeCell ref="B16:C16"/>
    <mergeCell ref="B17:C17"/>
    <mergeCell ref="A20:C20"/>
    <mergeCell ref="A21:C21"/>
    <mergeCell ref="A24:C24"/>
    <mergeCell ref="A25:C25"/>
    <mergeCell ref="A26:C26"/>
    <mergeCell ref="A27:C27"/>
    <mergeCell ref="A29:C29"/>
    <mergeCell ref="A30:C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LibreOffice/26.2.2.2$MacOSX_AARCH64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2026-10-29T09:45:13Z</dcterms:created>
  <dc:creator>openpyxl</dc:creator>
  <dc:description/>
  <dc:language>ko-KR</dc:language>
  <cp:lastModifiedBy/>
  <dcterms:modified xsi:type="dcterms:W3CDTF">2026-10-29T09:45:13Z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